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8-J" sheetId="1" r:id="rId4"/>
  </sheets>
  <definedNames/>
  <calcPr/>
</workbook>
</file>

<file path=xl/sharedStrings.xml><?xml version="1.0" encoding="utf-8"?>
<sst xmlns="http://schemas.openxmlformats.org/spreadsheetml/2006/main" count="178" uniqueCount="44">
  <si>
    <t>GOBIERNO DEL ESTADO DE JALISCO</t>
  </si>
  <si>
    <t>PROYECCIÓN PAGO DEUDA DOCUMENTADA 2024</t>
  </si>
  <si>
    <t>(pesos)</t>
  </si>
  <si>
    <t>ACREEDOR</t>
  </si>
  <si>
    <t xml:space="preserve">DESTINO </t>
  </si>
  <si>
    <t xml:space="preserve">DECRETO </t>
  </si>
  <si>
    <t xml:space="preserve">MONTO DEL CRÉDITO </t>
  </si>
  <si>
    <t xml:space="preserve">CAPITAL </t>
  </si>
  <si>
    <t>INTERESES</t>
  </si>
  <si>
    <t xml:space="preserve">COMISIONES </t>
  </si>
  <si>
    <t xml:space="preserve">GASTOS </t>
  </si>
  <si>
    <t>COBERTURAS</t>
  </si>
  <si>
    <t xml:space="preserve">TOTAL </t>
  </si>
  <si>
    <t>GARANTÍA_1</t>
  </si>
  <si>
    <t>TIPO DE GARANTÍA</t>
  </si>
  <si>
    <t>FIDEICOMISO</t>
  </si>
  <si>
    <t>INSTRUMENTO DE CONTRATACIÓN</t>
  </si>
  <si>
    <t xml:space="preserve">Banco Mercantil del Norte, S.A, Institución de Banca Múltiple, Grupo Financiero Banorte (Banorte) </t>
  </si>
  <si>
    <t>Refinanciamiento</t>
  </si>
  <si>
    <t>27248/LXII/19</t>
  </si>
  <si>
    <t>Garantía Fiduciaria</t>
  </si>
  <si>
    <t>Banorte FID. 751607</t>
  </si>
  <si>
    <t>Contrato de Apertura de Crédito Simple</t>
  </si>
  <si>
    <t xml:space="preserve">Banco Santander México, S.A., Institución de Banca Múltiple, Grupo Financiero Santander México (Santander) </t>
  </si>
  <si>
    <t>BBVA Bancomer, Intitución de Banca Múltiple, Grupo Financiero BBVA Bancomer (Bancomer)</t>
  </si>
  <si>
    <t>Construcción, Reconstrucción y Modernización de Tramos Carreteros en el Estado. Plantas de tratamiento de Aguas Residuales. Corredores de Movilidad Inteligente en el Área Metropolitana de Guadalajara (Intersecciones Semaforizadas). Infraestructura en Comuniciaciones para los Municipios del Estado (Red Jalisco).</t>
  </si>
  <si>
    <t>Santander F/2004423-1</t>
  </si>
  <si>
    <t xml:space="preserve">Banco Nacional de México, S.A., Integrante del Grupo Financiero Citi Banamex </t>
  </si>
  <si>
    <t>Banco del Bajío, S.A., Institución de Banca Múltiple</t>
  </si>
  <si>
    <t>Plan de Inversión Pública Productiva Integral para la Reactivación Económica del Estado de Jalisco, conforme a los rubros de inversión autorizados en Decreto 27913/LXII/20.</t>
  </si>
  <si>
    <t>27913/LXII/20</t>
  </si>
  <si>
    <t>28724/LXIII/21</t>
  </si>
  <si>
    <t xml:space="preserve">Banobras Nacional de Obras y Servicios Públicos, S.N.C. Institución de Banca de Desarrollo </t>
  </si>
  <si>
    <t>Adquisición de 12 vagones para Línea 1 (SITEUR)</t>
  </si>
  <si>
    <t>25528/LX/15</t>
  </si>
  <si>
    <t>Banamex: FID 106648-8</t>
  </si>
  <si>
    <t>Banobras Nacional de Obras y Servicios Públicos, S.N.C. Institución de Banca de Desarrollo</t>
  </si>
  <si>
    <t>Construcción, Reconstrucción y Modernización de Tramos Carreteros en el Estado, y el Proyecto denominado "Sistema Integrado de Transporte Colectivo Peribús"</t>
  </si>
  <si>
    <t>Sistema Integrado de Transporte Colectivo Peribús</t>
  </si>
  <si>
    <t>Gastos y Coberturas de la Deuda</t>
  </si>
  <si>
    <t>TOTAL DEUDA CONTRATADA</t>
  </si>
  <si>
    <t xml:space="preserve">_1 Es el porcentaje de las participaciones o Aportaciones presentes y futuras que en ingresos federales correspondan al Gobierno del Estado de Jalisco, afectas al fideicomiso que corresponda. </t>
  </si>
  <si>
    <r>
      <rPr>
        <rFont val="Arial"/>
        <b/>
        <color theme="1"/>
        <sz val="9.0"/>
      </rPr>
      <t>FUENTE</t>
    </r>
    <r>
      <rPr>
        <rFont val="Arial"/>
        <color theme="1"/>
        <sz val="9.0"/>
      </rPr>
      <t xml:space="preserve">: Elaboración propia con datos de la Dirección de Deuda Pública y Control de Obligaciones Institucionales de la Secretaría de la Hacienda Pública del Estado de Jalisco. </t>
    </r>
  </si>
  <si>
    <r>
      <rPr>
        <rFont val="Arial"/>
        <b/>
        <color theme="1"/>
        <sz val="9.0"/>
      </rPr>
      <t>NOTA</t>
    </r>
    <r>
      <rPr>
        <rFont val="Arial"/>
        <color theme="1"/>
        <sz val="9.0"/>
      </rPr>
      <t>: Elaborados con información al cierre de diciembre 2023</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</si>
</sst>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0;\(#,##0.00\)"/>
    <numFmt numFmtId="165" formatCode="_-* #,##0.00_-;\-* #,##0.00_-;_-* &quot;-&quot;??_-;_-@"/>
    <numFmt numFmtId="166" formatCode="_-* #,##0_-;\-* #,##0_-;_-* &quot;-&quot;??_-;_-@"/>
    <numFmt numFmtId="167" formatCode="_-* #,##0.00_-;\-* #,##0.00_-;_-* &quot;-&quot;??.00_-;_-@"/>
  </numFmts>
  <fonts count="9">
    <font>
      <sz val="10.0"/>
      <color rgb="FF000000"/>
      <name val="Arial"/>
      <scheme val="minor"/>
    </font>
    <font>
      <b/>
      <sz val="12.0"/>
      <color rgb="FF000000"/>
      <name val="Arial"/>
    </font>
    <font>
      <b/>
      <sz val="12.0"/>
      <color theme="1"/>
      <name val="Arial"/>
    </font>
    <font>
      <b/>
      <sz val="10.0"/>
      <color rgb="FFFFFFFF"/>
      <name val="Arial"/>
    </font>
    <font>
      <sz val="10.0"/>
      <color rgb="FF000000"/>
      <name val="Arial"/>
    </font>
    <font>
      <sz val="10.0"/>
      <color theme="1"/>
      <name val="Arial"/>
    </font>
    <font>
      <sz val="11.0"/>
      <color rgb="FF000000"/>
      <name val="Calibri"/>
    </font>
    <font>
      <sz val="11.0"/>
      <color theme="1"/>
      <name val="Calibri"/>
    </font>
    <font>
      <sz val="9.0"/>
      <color theme="1"/>
      <name val="Arial"/>
    </font>
  </fonts>
  <fills count="4">
    <fill>
      <patternFill patternType="none"/>
    </fill>
    <fill>
      <patternFill patternType="lightGray"/>
    </fill>
    <fill>
      <patternFill patternType="solid">
        <fgColor rgb="FF000000"/>
        <bgColor rgb="FF000000"/>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right/>
      <top style="thin">
        <color rgb="FF000000"/>
      </top>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horizontal="center" vertical="center"/>
    </xf>
    <xf borderId="1" fillId="2" fontId="3" numFmtId="0" xfId="0" applyAlignment="1" applyBorder="1" applyFill="1" applyFont="1">
      <alignment horizontal="center" shrinkToFit="0" vertical="center" wrapText="1"/>
    </xf>
    <xf borderId="1" fillId="3" fontId="4" numFmtId="0" xfId="0" applyAlignment="1" applyBorder="1" applyFill="1" applyFont="1">
      <alignment horizontal="center" shrinkToFit="0" vertical="center" wrapText="1"/>
    </xf>
    <xf borderId="2" fillId="3" fontId="4" numFmtId="0" xfId="0" applyAlignment="1" applyBorder="1" applyFont="1">
      <alignment horizontal="center" shrinkToFit="0" vertical="center" wrapText="1"/>
    </xf>
    <xf borderId="2" fillId="3" fontId="5" numFmtId="0" xfId="0" applyAlignment="1" applyBorder="1" applyFont="1">
      <alignment horizontal="center" shrinkToFit="0" vertical="center" wrapText="1"/>
    </xf>
    <xf borderId="3" fillId="3" fontId="5" numFmtId="4" xfId="0" applyAlignment="1" applyBorder="1" applyFont="1" applyNumberFormat="1">
      <alignment horizontal="center" shrinkToFit="0" vertical="center" wrapText="1"/>
    </xf>
    <xf borderId="2" fillId="0" fontId="5" numFmtId="164" xfId="0" applyAlignment="1" applyBorder="1" applyFont="1" applyNumberFormat="1">
      <alignment horizontal="center" shrinkToFit="0" vertical="center" wrapText="1"/>
    </xf>
    <xf borderId="2" fillId="0" fontId="5" numFmtId="4" xfId="0" applyAlignment="1" applyBorder="1" applyFont="1" applyNumberFormat="1">
      <alignment horizontal="center" shrinkToFit="0" vertical="center" wrapText="1"/>
    </xf>
    <xf borderId="2" fillId="0" fontId="4" numFmtId="10" xfId="0" applyAlignment="1" applyBorder="1" applyFont="1" applyNumberFormat="1">
      <alignment horizontal="center" shrinkToFit="0" vertical="center" wrapText="1"/>
    </xf>
    <xf borderId="1" fillId="3" fontId="5" numFmtId="0" xfId="0" applyAlignment="1" applyBorder="1" applyFont="1">
      <alignment horizontal="center" shrinkToFit="0" vertical="center" wrapText="1"/>
    </xf>
    <xf borderId="2" fillId="0" fontId="4" numFmtId="0" xfId="0" applyAlignment="1" applyBorder="1" applyFont="1">
      <alignment horizontal="center" shrinkToFit="0" vertical="center" wrapText="1"/>
    </xf>
    <xf borderId="2" fillId="3" fontId="5" numFmtId="4" xfId="0" applyAlignment="1" applyBorder="1" applyFont="1" applyNumberFormat="1">
      <alignment horizontal="center" shrinkToFit="0" vertical="center" wrapText="1"/>
    </xf>
    <xf borderId="2" fillId="3" fontId="5" numFmtId="165" xfId="0" applyAlignment="1" applyBorder="1" applyFont="1" applyNumberFormat="1">
      <alignment horizontal="center" shrinkToFit="0" vertical="center" wrapText="1"/>
    </xf>
    <xf borderId="2" fillId="3" fontId="5" numFmtId="166" xfId="0" applyAlignment="1" applyBorder="1" applyFont="1" applyNumberFormat="1">
      <alignment horizontal="center" shrinkToFit="0" vertical="center" wrapText="1"/>
    </xf>
    <xf borderId="2" fillId="3" fontId="5" numFmtId="49" xfId="0" applyAlignment="1" applyBorder="1" applyFont="1" applyNumberFormat="1">
      <alignment horizontal="center" shrinkToFit="0" vertical="center" wrapText="1"/>
    </xf>
    <xf borderId="2" fillId="3" fontId="5" numFmtId="10" xfId="0" applyAlignment="1" applyBorder="1" applyFont="1" applyNumberFormat="1">
      <alignment horizontal="center" shrinkToFit="0" vertical="center" wrapText="1"/>
    </xf>
    <xf borderId="2" fillId="0" fontId="6" numFmtId="10" xfId="0" applyAlignment="1" applyBorder="1" applyFont="1" applyNumberFormat="1">
      <alignment horizontal="center" shrinkToFit="0" vertical="center" wrapText="1"/>
    </xf>
    <xf borderId="2" fillId="3" fontId="7" numFmtId="165" xfId="0" applyAlignment="1" applyBorder="1" applyFont="1" applyNumberFormat="1">
      <alignment horizontal="center" shrinkToFit="0" vertical="center" wrapText="1"/>
    </xf>
    <xf borderId="2" fillId="3" fontId="7" numFmtId="0" xfId="0" applyAlignment="1" applyBorder="1" applyFont="1">
      <alignment horizontal="center" shrinkToFit="0" vertical="center" wrapText="1"/>
    </xf>
    <xf borderId="2" fillId="3" fontId="5" numFmtId="164" xfId="0" applyAlignment="1" applyBorder="1" applyFont="1" applyNumberFormat="1">
      <alignment horizontal="center" shrinkToFit="0" vertical="center" wrapText="1"/>
    </xf>
    <xf borderId="3" fillId="3" fontId="5" numFmtId="3" xfId="0" applyAlignment="1" applyBorder="1" applyFont="1" applyNumberFormat="1">
      <alignment horizontal="center" shrinkToFit="0" vertical="center" wrapText="1"/>
    </xf>
    <xf borderId="4" fillId="2" fontId="3" numFmtId="0" xfId="0" applyAlignment="1" applyBorder="1" applyFont="1">
      <alignment horizontal="center" shrinkToFit="0" vertical="center" wrapText="1"/>
    </xf>
    <xf borderId="2" fillId="2" fontId="3" numFmtId="166" xfId="0" applyAlignment="1" applyBorder="1" applyFont="1" applyNumberFormat="1">
      <alignment horizontal="center" shrinkToFit="0" vertical="center" wrapText="1"/>
    </xf>
    <xf borderId="2" fillId="2" fontId="3" numFmtId="167" xfId="0" applyAlignment="1" applyBorder="1" applyFont="1" applyNumberFormat="1">
      <alignment horizontal="center" shrinkToFit="0" vertical="center" wrapText="1"/>
    </xf>
    <xf borderId="0" fillId="0" fontId="5" numFmtId="0" xfId="0" applyAlignment="1" applyFont="1">
      <alignment horizontal="center" shrinkToFit="0" vertical="center" wrapText="1"/>
    </xf>
    <xf borderId="0" fillId="0" fontId="5" numFmtId="0" xfId="0" applyAlignment="1" applyFont="1">
      <alignment horizontal="center" shrinkToFit="0" wrapText="1"/>
    </xf>
    <xf borderId="0" fillId="0" fontId="8" numFmtId="0" xfId="0" applyFont="1"/>
    <xf borderId="0" fillId="0" fontId="5" numFmtId="0" xfId="0" applyFont="1"/>
    <xf borderId="0" fillId="0" fontId="8" numFmtId="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75"/>
    <col customWidth="1" min="2" max="2" width="28.63"/>
    <col customWidth="1" min="3" max="3" width="35.38"/>
    <col customWidth="1" min="4" max="4" width="13.25"/>
    <col customWidth="1" min="5" max="5" width="15.13"/>
    <col customWidth="1" min="6" max="6" width="15.75"/>
    <col customWidth="1" min="7" max="7" width="16.25"/>
    <col customWidth="1" min="8" max="8" width="12.5"/>
    <col customWidth="1" min="9" max="9" width="12.88"/>
    <col customWidth="1" min="10" max="10" width="15.75"/>
    <col customWidth="1" min="11" max="11" width="16.25"/>
    <col customWidth="1" min="15" max="15" width="21.75"/>
  </cols>
  <sheetData>
    <row r="1" ht="12.75" customHeight="1">
      <c r="A1" s="1"/>
      <c r="B1" s="1" t="s">
        <v>0</v>
      </c>
    </row>
    <row r="2" ht="12.75" customHeight="1">
      <c r="A2" s="2"/>
      <c r="B2" s="2" t="s">
        <v>1</v>
      </c>
    </row>
    <row r="3" ht="12.75" customHeight="1">
      <c r="A3" s="2"/>
      <c r="B3" s="2" t="s">
        <v>2</v>
      </c>
    </row>
    <row r="4" ht="12.75" customHeight="1">
      <c r="A4" s="3"/>
      <c r="B4" s="3" t="s">
        <v>3</v>
      </c>
      <c r="C4" s="3" t="s">
        <v>4</v>
      </c>
      <c r="D4" s="3" t="s">
        <v>5</v>
      </c>
      <c r="E4" s="3" t="s">
        <v>6</v>
      </c>
      <c r="F4" s="3" t="s">
        <v>7</v>
      </c>
      <c r="G4" s="3" t="s">
        <v>8</v>
      </c>
      <c r="H4" s="3" t="s">
        <v>9</v>
      </c>
      <c r="I4" s="3" t="s">
        <v>10</v>
      </c>
      <c r="J4" s="3" t="s">
        <v>11</v>
      </c>
      <c r="K4" s="3" t="s">
        <v>12</v>
      </c>
      <c r="L4" s="3" t="s">
        <v>13</v>
      </c>
      <c r="M4" s="3" t="s">
        <v>14</v>
      </c>
      <c r="N4" s="3" t="s">
        <v>15</v>
      </c>
      <c r="O4" s="3" t="s">
        <v>16</v>
      </c>
    </row>
    <row r="5" ht="12.75" customHeight="1">
      <c r="A5" s="4">
        <v>1.0</v>
      </c>
      <c r="B5" s="5" t="s">
        <v>17</v>
      </c>
      <c r="C5" s="6" t="s">
        <v>18</v>
      </c>
      <c r="D5" s="7" t="s">
        <v>19</v>
      </c>
      <c r="E5" s="7">
        <v>5.115348231E9</v>
      </c>
      <c r="F5" s="7">
        <v>9.064413679E7</v>
      </c>
      <c r="G5" s="7">
        <v>3.6784125813E8</v>
      </c>
      <c r="H5" s="8">
        <v>0.0</v>
      </c>
      <c r="I5" s="8">
        <v>0.0</v>
      </c>
      <c r="J5" s="8">
        <v>0.0</v>
      </c>
      <c r="K5" s="9">
        <f t="shared" ref="K5:K31" si="1">SUM(F5:J5)</f>
        <v>458485394.9</v>
      </c>
      <c r="L5" s="10">
        <v>0.0729</v>
      </c>
      <c r="M5" s="6" t="s">
        <v>20</v>
      </c>
      <c r="N5" s="6" t="s">
        <v>21</v>
      </c>
      <c r="O5" s="6" t="s">
        <v>22</v>
      </c>
    </row>
    <row r="6" ht="12.75" customHeight="1">
      <c r="A6" s="11">
        <v>2.0</v>
      </c>
      <c r="B6" s="6" t="s">
        <v>23</v>
      </c>
      <c r="C6" s="12" t="s">
        <v>18</v>
      </c>
      <c r="D6" s="6" t="s">
        <v>19</v>
      </c>
      <c r="E6" s="13">
        <v>3.0E9</v>
      </c>
      <c r="F6" s="7">
        <v>5.46189253399999E7</v>
      </c>
      <c r="G6" s="7">
        <v>2.1583715669E8</v>
      </c>
      <c r="H6" s="8">
        <v>0.0</v>
      </c>
      <c r="I6" s="8">
        <v>0.0</v>
      </c>
      <c r="J6" s="8">
        <v>0.0</v>
      </c>
      <c r="K6" s="9">
        <f t="shared" si="1"/>
        <v>270456082</v>
      </c>
      <c r="L6" s="10">
        <v>0.0427</v>
      </c>
      <c r="M6" s="6" t="s">
        <v>20</v>
      </c>
      <c r="N6" s="6" t="s">
        <v>21</v>
      </c>
      <c r="O6" s="6" t="s">
        <v>22</v>
      </c>
    </row>
    <row r="7" ht="12.75" customHeight="1">
      <c r="A7" s="11">
        <v>3.0</v>
      </c>
      <c r="B7" s="6" t="s">
        <v>24</v>
      </c>
      <c r="C7" s="12" t="s">
        <v>18</v>
      </c>
      <c r="D7" s="6" t="s">
        <v>19</v>
      </c>
      <c r="E7" s="13">
        <v>2.0E9</v>
      </c>
      <c r="F7" s="7">
        <v>3.6434E7</v>
      </c>
      <c r="G7" s="7">
        <v>1.4532873133E8</v>
      </c>
      <c r="H7" s="8">
        <v>0.0</v>
      </c>
      <c r="I7" s="8">
        <v>0.0</v>
      </c>
      <c r="J7" s="8">
        <v>0.0</v>
      </c>
      <c r="K7" s="9">
        <f t="shared" si="1"/>
        <v>181762731.3</v>
      </c>
      <c r="L7" s="10">
        <v>0.0286</v>
      </c>
      <c r="M7" s="6" t="s">
        <v>20</v>
      </c>
      <c r="N7" s="6" t="s">
        <v>21</v>
      </c>
      <c r="O7" s="6" t="s">
        <v>22</v>
      </c>
    </row>
    <row r="8" ht="12.75" customHeight="1">
      <c r="A8" s="4">
        <v>4.0</v>
      </c>
      <c r="B8" s="6" t="s">
        <v>24</v>
      </c>
      <c r="C8" s="12" t="s">
        <v>18</v>
      </c>
      <c r="D8" s="6" t="s">
        <v>19</v>
      </c>
      <c r="E8" s="13">
        <v>1.0E9</v>
      </c>
      <c r="F8" s="7">
        <v>1.8217E7</v>
      </c>
      <c r="G8" s="7">
        <v>7.285762197E7</v>
      </c>
      <c r="H8" s="8">
        <v>0.0</v>
      </c>
      <c r="I8" s="8">
        <v>0.0</v>
      </c>
      <c r="J8" s="8">
        <v>0.0</v>
      </c>
      <c r="K8" s="9">
        <f t="shared" si="1"/>
        <v>91074621.97</v>
      </c>
      <c r="L8" s="10">
        <v>0.0143</v>
      </c>
      <c r="M8" s="6" t="s">
        <v>20</v>
      </c>
      <c r="N8" s="6" t="s">
        <v>21</v>
      </c>
      <c r="O8" s="6" t="s">
        <v>22</v>
      </c>
    </row>
    <row r="9" ht="12.75" customHeight="1">
      <c r="A9" s="11">
        <v>5.0</v>
      </c>
      <c r="B9" s="6" t="s">
        <v>17</v>
      </c>
      <c r="C9" s="12" t="s">
        <v>25</v>
      </c>
      <c r="D9" s="6" t="s">
        <v>19</v>
      </c>
      <c r="E9" s="13">
        <v>2.3E9</v>
      </c>
      <c r="F9" s="7">
        <v>3.2599939E7</v>
      </c>
      <c r="G9" s="7">
        <v>2.1113470426E8</v>
      </c>
      <c r="H9" s="8">
        <v>0.0</v>
      </c>
      <c r="I9" s="8">
        <v>0.0</v>
      </c>
      <c r="J9" s="8">
        <v>0.0</v>
      </c>
      <c r="K9" s="9">
        <f t="shared" si="1"/>
        <v>243734643.3</v>
      </c>
      <c r="L9" s="10">
        <v>0.1876</v>
      </c>
      <c r="M9" s="6" t="s">
        <v>20</v>
      </c>
      <c r="N9" s="6" t="s">
        <v>26</v>
      </c>
      <c r="O9" s="6" t="s">
        <v>22</v>
      </c>
    </row>
    <row r="10" ht="12.75" customHeight="1">
      <c r="A10" s="11">
        <v>6.0</v>
      </c>
      <c r="B10" s="6" t="s">
        <v>24</v>
      </c>
      <c r="C10" s="12" t="s">
        <v>18</v>
      </c>
      <c r="D10" s="6" t="s">
        <v>19</v>
      </c>
      <c r="E10" s="13">
        <v>1.0E9</v>
      </c>
      <c r="F10" s="7">
        <v>1.547552337E7</v>
      </c>
      <c r="G10" s="7">
        <v>9.41766603E7</v>
      </c>
      <c r="H10" s="8">
        <v>0.0</v>
      </c>
      <c r="I10" s="8">
        <v>0.0</v>
      </c>
      <c r="J10" s="8">
        <v>0.0</v>
      </c>
      <c r="K10" s="9">
        <f t="shared" si="1"/>
        <v>109652183.7</v>
      </c>
      <c r="L10" s="10">
        <v>0.0142</v>
      </c>
      <c r="M10" s="6" t="s">
        <v>20</v>
      </c>
      <c r="N10" s="6" t="s">
        <v>21</v>
      </c>
      <c r="O10" s="6" t="s">
        <v>22</v>
      </c>
    </row>
    <row r="11" ht="12.75" customHeight="1">
      <c r="A11" s="4">
        <v>7.0</v>
      </c>
      <c r="B11" s="6" t="s">
        <v>27</v>
      </c>
      <c r="C11" s="12" t="s">
        <v>18</v>
      </c>
      <c r="D11" s="6" t="s">
        <v>19</v>
      </c>
      <c r="E11" s="13">
        <v>8.8258108962E8</v>
      </c>
      <c r="F11" s="7">
        <v>1.262913114E7</v>
      </c>
      <c r="G11" s="7">
        <v>7.701237455E7</v>
      </c>
      <c r="H11" s="8">
        <v>0.0</v>
      </c>
      <c r="I11" s="8">
        <v>0.0</v>
      </c>
      <c r="J11" s="8">
        <v>0.0</v>
      </c>
      <c r="K11" s="9">
        <f t="shared" si="1"/>
        <v>89641505.69</v>
      </c>
      <c r="L11" s="10">
        <v>0.0125</v>
      </c>
      <c r="M11" s="6" t="s">
        <v>20</v>
      </c>
      <c r="N11" s="6" t="s">
        <v>21</v>
      </c>
      <c r="O11" s="6" t="s">
        <v>22</v>
      </c>
    </row>
    <row r="12" ht="12.75" customHeight="1">
      <c r="A12" s="11">
        <v>8.0</v>
      </c>
      <c r="B12" s="6" t="s">
        <v>28</v>
      </c>
      <c r="C12" s="12" t="s">
        <v>29</v>
      </c>
      <c r="D12" s="12" t="s">
        <v>30</v>
      </c>
      <c r="E12" s="13">
        <v>1.2E9</v>
      </c>
      <c r="F12" s="7">
        <v>1.037088E8</v>
      </c>
      <c r="G12" s="7">
        <v>1.0904489341E8</v>
      </c>
      <c r="H12" s="8">
        <v>0.0</v>
      </c>
      <c r="I12" s="8">
        <v>0.0</v>
      </c>
      <c r="J12" s="8">
        <v>0.0</v>
      </c>
      <c r="K12" s="9">
        <f t="shared" si="1"/>
        <v>212753693.4</v>
      </c>
      <c r="L12" s="10">
        <v>0.0206</v>
      </c>
      <c r="M12" s="14" t="s">
        <v>20</v>
      </c>
      <c r="N12" s="14" t="s">
        <v>21</v>
      </c>
      <c r="O12" s="6" t="s">
        <v>22</v>
      </c>
    </row>
    <row r="13" ht="12.75" customHeight="1">
      <c r="A13" s="11">
        <v>9.0</v>
      </c>
      <c r="B13" s="6" t="s">
        <v>28</v>
      </c>
      <c r="C13" s="12" t="s">
        <v>29</v>
      </c>
      <c r="D13" s="12" t="s">
        <v>30</v>
      </c>
      <c r="E13" s="13">
        <v>3.0E8</v>
      </c>
      <c r="F13" s="7">
        <v>8031900.0</v>
      </c>
      <c r="G13" s="7">
        <v>1.933867986E7</v>
      </c>
      <c r="H13" s="8">
        <v>0.0</v>
      </c>
      <c r="I13" s="8">
        <v>0.0</v>
      </c>
      <c r="J13" s="8">
        <v>0.0</v>
      </c>
      <c r="K13" s="9">
        <f t="shared" si="1"/>
        <v>27370579.86</v>
      </c>
      <c r="L13" s="10">
        <v>0.0044</v>
      </c>
      <c r="M13" s="14" t="s">
        <v>20</v>
      </c>
      <c r="N13" s="14" t="s">
        <v>21</v>
      </c>
      <c r="O13" s="6" t="s">
        <v>22</v>
      </c>
    </row>
    <row r="14" ht="12.75" customHeight="1">
      <c r="A14" s="4">
        <v>10.0</v>
      </c>
      <c r="B14" s="6" t="s">
        <v>27</v>
      </c>
      <c r="C14" s="12" t="s">
        <v>29</v>
      </c>
      <c r="D14" s="12" t="s">
        <v>30</v>
      </c>
      <c r="E14" s="13">
        <v>7.0E8</v>
      </c>
      <c r="F14" s="7">
        <v>1.87411E7</v>
      </c>
      <c r="G14" s="7">
        <v>4.504569576E7</v>
      </c>
      <c r="H14" s="8">
        <v>0.0</v>
      </c>
      <c r="I14" s="8">
        <v>0.0</v>
      </c>
      <c r="J14" s="8">
        <v>0.0</v>
      </c>
      <c r="K14" s="9">
        <f t="shared" si="1"/>
        <v>63786795.76</v>
      </c>
      <c r="L14" s="10">
        <v>0.0104</v>
      </c>
      <c r="M14" s="14" t="s">
        <v>20</v>
      </c>
      <c r="N14" s="14" t="s">
        <v>21</v>
      </c>
      <c r="O14" s="6" t="s">
        <v>22</v>
      </c>
    </row>
    <row r="15" ht="12.75" customHeight="1">
      <c r="A15" s="11">
        <v>11.0</v>
      </c>
      <c r="B15" s="6" t="s">
        <v>27</v>
      </c>
      <c r="C15" s="12" t="s">
        <v>29</v>
      </c>
      <c r="D15" s="12" t="s">
        <v>30</v>
      </c>
      <c r="E15" s="13">
        <v>1.0E9</v>
      </c>
      <c r="F15" s="7">
        <v>1.3523E7</v>
      </c>
      <c r="G15" s="7">
        <v>6.583211921E7</v>
      </c>
      <c r="H15" s="8">
        <v>0.0</v>
      </c>
      <c r="I15" s="8">
        <v>0.0</v>
      </c>
      <c r="J15" s="8">
        <v>0.0</v>
      </c>
      <c r="K15" s="9">
        <f t="shared" si="1"/>
        <v>79355119.21</v>
      </c>
      <c r="L15" s="10">
        <v>0.0123</v>
      </c>
      <c r="M15" s="14" t="s">
        <v>20</v>
      </c>
      <c r="N15" s="14" t="s">
        <v>21</v>
      </c>
      <c r="O15" s="6" t="s">
        <v>22</v>
      </c>
    </row>
    <row r="16" ht="12.75" customHeight="1">
      <c r="A16" s="11">
        <v>12.0</v>
      </c>
      <c r="B16" s="6" t="s">
        <v>24</v>
      </c>
      <c r="C16" s="12" t="s">
        <v>29</v>
      </c>
      <c r="D16" s="12" t="s">
        <v>30</v>
      </c>
      <c r="E16" s="13">
        <v>1.0E9</v>
      </c>
      <c r="F16" s="7">
        <v>2.6773E7</v>
      </c>
      <c r="G16" s="7">
        <v>6.469595818E7</v>
      </c>
      <c r="H16" s="8">
        <v>0.0</v>
      </c>
      <c r="I16" s="8">
        <v>0.0</v>
      </c>
      <c r="J16" s="8">
        <v>0.0</v>
      </c>
      <c r="K16" s="9">
        <f t="shared" si="1"/>
        <v>91468958.18</v>
      </c>
      <c r="L16" s="10">
        <v>0.0147</v>
      </c>
      <c r="M16" s="14" t="s">
        <v>20</v>
      </c>
      <c r="N16" s="14" t="s">
        <v>21</v>
      </c>
      <c r="O16" s="6" t="s">
        <v>22</v>
      </c>
    </row>
    <row r="17" ht="12.75" customHeight="1">
      <c r="A17" s="4">
        <v>13.0</v>
      </c>
      <c r="B17" s="6" t="s">
        <v>24</v>
      </c>
      <c r="C17" s="12" t="s">
        <v>29</v>
      </c>
      <c r="D17" s="12" t="s">
        <v>30</v>
      </c>
      <c r="E17" s="13">
        <v>1.0E9</v>
      </c>
      <c r="F17" s="7">
        <v>1.3523E7</v>
      </c>
      <c r="G17" s="7">
        <v>6.632178667E7</v>
      </c>
      <c r="H17" s="8">
        <v>0.0</v>
      </c>
      <c r="I17" s="8">
        <v>0.0</v>
      </c>
      <c r="J17" s="8">
        <v>0.0</v>
      </c>
      <c r="K17" s="9">
        <f t="shared" si="1"/>
        <v>79844786.67</v>
      </c>
      <c r="L17" s="10">
        <v>0.0122</v>
      </c>
      <c r="M17" s="14" t="s">
        <v>20</v>
      </c>
      <c r="N17" s="14" t="s">
        <v>21</v>
      </c>
      <c r="O17" s="6" t="s">
        <v>22</v>
      </c>
    </row>
    <row r="18" ht="12.75" customHeight="1">
      <c r="A18" s="11">
        <v>14.0</v>
      </c>
      <c r="B18" s="6" t="s">
        <v>24</v>
      </c>
      <c r="C18" s="12" t="s">
        <v>29</v>
      </c>
      <c r="D18" s="12" t="s">
        <v>30</v>
      </c>
      <c r="E18" s="13">
        <v>1.0E9</v>
      </c>
      <c r="F18" s="7">
        <v>1.3523E7</v>
      </c>
      <c r="G18" s="7">
        <v>6.644102826E7</v>
      </c>
      <c r="H18" s="8">
        <v>0.0</v>
      </c>
      <c r="I18" s="8">
        <v>0.0</v>
      </c>
      <c r="J18" s="8">
        <v>0.0</v>
      </c>
      <c r="K18" s="9">
        <f t="shared" si="1"/>
        <v>79964028.26</v>
      </c>
      <c r="L18" s="10">
        <v>0.0122</v>
      </c>
      <c r="M18" s="14" t="s">
        <v>20</v>
      </c>
      <c r="N18" s="14" t="s">
        <v>21</v>
      </c>
      <c r="O18" s="6" t="s">
        <v>22</v>
      </c>
    </row>
    <row r="19" ht="12.75" customHeight="1">
      <c r="A19" s="11">
        <v>20.0</v>
      </c>
      <c r="B19" s="6" t="s">
        <v>23</v>
      </c>
      <c r="C19" s="12" t="s">
        <v>18</v>
      </c>
      <c r="D19" s="6" t="s">
        <v>31</v>
      </c>
      <c r="E19" s="15">
        <v>9.9560015E8</v>
      </c>
      <c r="F19" s="7">
        <v>2.518868383E7</v>
      </c>
      <c r="G19" s="7">
        <v>9.651672548E7</v>
      </c>
      <c r="H19" s="8">
        <v>0.0</v>
      </c>
      <c r="I19" s="8">
        <v>0.0</v>
      </c>
      <c r="J19" s="8">
        <v>0.0</v>
      </c>
      <c r="K19" s="9">
        <f t="shared" si="1"/>
        <v>121705409.3</v>
      </c>
      <c r="L19" s="10">
        <v>0.0191</v>
      </c>
      <c r="M19" s="14" t="s">
        <v>20</v>
      </c>
      <c r="N19" s="14" t="s">
        <v>21</v>
      </c>
      <c r="O19" s="6" t="s">
        <v>22</v>
      </c>
    </row>
    <row r="20" ht="12.75" customHeight="1">
      <c r="A20" s="11">
        <v>21.0</v>
      </c>
      <c r="B20" s="6" t="s">
        <v>23</v>
      </c>
      <c r="C20" s="12" t="s">
        <v>18</v>
      </c>
      <c r="D20" s="6" t="s">
        <v>31</v>
      </c>
      <c r="E20" s="15">
        <v>3.0E8</v>
      </c>
      <c r="F20" s="7">
        <v>7590000.0</v>
      </c>
      <c r="G20" s="7">
        <v>2.90829784E7</v>
      </c>
      <c r="H20" s="8">
        <v>0.0</v>
      </c>
      <c r="I20" s="8">
        <v>0.0</v>
      </c>
      <c r="J20" s="8">
        <v>0.0</v>
      </c>
      <c r="K20" s="9">
        <f t="shared" si="1"/>
        <v>36672978.4</v>
      </c>
      <c r="L20" s="10">
        <v>0.0058</v>
      </c>
      <c r="M20" s="14" t="s">
        <v>20</v>
      </c>
      <c r="N20" s="14" t="s">
        <v>21</v>
      </c>
      <c r="O20" s="6" t="s">
        <v>22</v>
      </c>
    </row>
    <row r="21" ht="12.75" customHeight="1">
      <c r="A21" s="4">
        <v>15.0</v>
      </c>
      <c r="B21" s="6" t="s">
        <v>32</v>
      </c>
      <c r="C21" s="12" t="s">
        <v>33</v>
      </c>
      <c r="D21" s="16" t="s">
        <v>34</v>
      </c>
      <c r="E21" s="13">
        <v>1.0E9</v>
      </c>
      <c r="F21" s="7">
        <v>4.984543224E7</v>
      </c>
      <c r="G21" s="7">
        <v>5.639770931E7</v>
      </c>
      <c r="H21" s="8">
        <v>0.0</v>
      </c>
      <c r="I21" s="8">
        <v>0.0</v>
      </c>
      <c r="J21" s="8">
        <v>0.0</v>
      </c>
      <c r="K21" s="9">
        <f t="shared" si="1"/>
        <v>106243141.6</v>
      </c>
      <c r="L21" s="10">
        <v>0.0218</v>
      </c>
      <c r="M21" s="14" t="s">
        <v>20</v>
      </c>
      <c r="N21" s="14" t="s">
        <v>35</v>
      </c>
      <c r="O21" s="6" t="s">
        <v>22</v>
      </c>
    </row>
    <row r="22" ht="12.75" customHeight="1">
      <c r="A22" s="11">
        <v>16.0</v>
      </c>
      <c r="B22" s="6" t="s">
        <v>32</v>
      </c>
      <c r="C22" s="12" t="s">
        <v>18</v>
      </c>
      <c r="D22" s="6" t="s">
        <v>19</v>
      </c>
      <c r="E22" s="13">
        <v>2.5E9</v>
      </c>
      <c r="F22" s="7">
        <v>4.66493267499999E7</v>
      </c>
      <c r="G22" s="7">
        <v>1.8189357353E8</v>
      </c>
      <c r="H22" s="8">
        <v>0.0</v>
      </c>
      <c r="I22" s="8">
        <v>0.0</v>
      </c>
      <c r="J22" s="8">
        <v>0.0</v>
      </c>
      <c r="K22" s="9">
        <f t="shared" si="1"/>
        <v>228542900.3</v>
      </c>
      <c r="L22" s="10">
        <v>0.0358</v>
      </c>
      <c r="M22" s="14" t="s">
        <v>20</v>
      </c>
      <c r="N22" s="6" t="s">
        <v>21</v>
      </c>
      <c r="O22" s="6" t="s">
        <v>22</v>
      </c>
    </row>
    <row r="23" ht="12.75" customHeight="1">
      <c r="A23" s="4">
        <v>17.0</v>
      </c>
      <c r="B23" s="6" t="s">
        <v>32</v>
      </c>
      <c r="C23" s="12" t="s">
        <v>18</v>
      </c>
      <c r="D23" s="6" t="s">
        <v>19</v>
      </c>
      <c r="E23" s="13">
        <v>5.6943247253E8</v>
      </c>
      <c r="F23" s="7">
        <v>1.060428804E7</v>
      </c>
      <c r="G23" s="7">
        <v>4.162173037E7</v>
      </c>
      <c r="H23" s="8">
        <v>0.0</v>
      </c>
      <c r="I23" s="8">
        <v>0.0</v>
      </c>
      <c r="J23" s="8">
        <v>0.0</v>
      </c>
      <c r="K23" s="9">
        <f t="shared" si="1"/>
        <v>52226018.41</v>
      </c>
      <c r="L23" s="10">
        <v>0.0082</v>
      </c>
      <c r="M23" s="14" t="s">
        <v>20</v>
      </c>
      <c r="N23" s="6" t="s">
        <v>21</v>
      </c>
      <c r="O23" s="6" t="s">
        <v>22</v>
      </c>
    </row>
    <row r="24" ht="12.75" customHeight="1">
      <c r="A24" s="11">
        <v>18.0</v>
      </c>
      <c r="B24" s="6" t="s">
        <v>36</v>
      </c>
      <c r="C24" s="12" t="s">
        <v>37</v>
      </c>
      <c r="D24" s="6" t="s">
        <v>19</v>
      </c>
      <c r="E24" s="13">
        <v>2.25E9</v>
      </c>
      <c r="F24" s="7">
        <v>4.205475E7</v>
      </c>
      <c r="G24" s="7">
        <v>2.15943481929999E8</v>
      </c>
      <c r="H24" s="8">
        <v>0.0</v>
      </c>
      <c r="I24" s="8">
        <v>0.0</v>
      </c>
      <c r="J24" s="8">
        <v>0.0</v>
      </c>
      <c r="K24" s="9">
        <f t="shared" si="1"/>
        <v>257998231.9</v>
      </c>
      <c r="L24" s="10">
        <v>0.0321</v>
      </c>
      <c r="M24" s="14" t="s">
        <v>20</v>
      </c>
      <c r="N24" s="6" t="s">
        <v>21</v>
      </c>
      <c r="O24" s="6" t="s">
        <v>22</v>
      </c>
    </row>
    <row r="25" ht="12.75" customHeight="1">
      <c r="A25" s="4">
        <v>19.0</v>
      </c>
      <c r="B25" s="6" t="s">
        <v>36</v>
      </c>
      <c r="C25" s="12" t="s">
        <v>38</v>
      </c>
      <c r="D25" s="6" t="s">
        <v>19</v>
      </c>
      <c r="E25" s="13">
        <v>7.0E8</v>
      </c>
      <c r="F25" s="7">
        <v>1.30837E7</v>
      </c>
      <c r="G25" s="7">
        <v>4.302142832E7</v>
      </c>
      <c r="H25" s="8">
        <v>0.0</v>
      </c>
      <c r="I25" s="8">
        <v>0.0</v>
      </c>
      <c r="J25" s="8">
        <v>0.0</v>
      </c>
      <c r="K25" s="9">
        <f t="shared" si="1"/>
        <v>56105128.32</v>
      </c>
      <c r="L25" s="17">
        <v>0.0572</v>
      </c>
      <c r="M25" s="14" t="s">
        <v>20</v>
      </c>
      <c r="N25" s="6" t="s">
        <v>26</v>
      </c>
      <c r="O25" s="6" t="s">
        <v>22</v>
      </c>
    </row>
    <row r="26" ht="12.75" customHeight="1">
      <c r="A26" s="11">
        <v>22.0</v>
      </c>
      <c r="B26" s="6" t="s">
        <v>36</v>
      </c>
      <c r="C26" s="12" t="s">
        <v>18</v>
      </c>
      <c r="D26" s="6" t="s">
        <v>31</v>
      </c>
      <c r="E26" s="15">
        <v>2.99888355E8</v>
      </c>
      <c r="F26" s="7">
        <v>1.421470802E7</v>
      </c>
      <c r="G26" s="7">
        <v>2.825630812E7</v>
      </c>
      <c r="H26" s="8">
        <v>0.0</v>
      </c>
      <c r="I26" s="8">
        <v>0.0</v>
      </c>
      <c r="J26" s="8">
        <v>0.0</v>
      </c>
      <c r="K26" s="9">
        <f t="shared" si="1"/>
        <v>42471016.14</v>
      </c>
      <c r="L26" s="18">
        <v>0.0047</v>
      </c>
      <c r="M26" s="19" t="s">
        <v>20</v>
      </c>
      <c r="N26" s="19" t="s">
        <v>21</v>
      </c>
      <c r="O26" s="20" t="s">
        <v>22</v>
      </c>
    </row>
    <row r="27" ht="12.75" customHeight="1">
      <c r="A27" s="11">
        <v>23.0</v>
      </c>
      <c r="B27" s="6" t="s">
        <v>36</v>
      </c>
      <c r="C27" s="12" t="s">
        <v>18</v>
      </c>
      <c r="D27" s="6" t="s">
        <v>31</v>
      </c>
      <c r="E27" s="15">
        <v>2.11994864E8</v>
      </c>
      <c r="F27" s="7">
        <v>8013405.84</v>
      </c>
      <c r="G27" s="7">
        <v>2.025341237E7</v>
      </c>
      <c r="H27" s="8">
        <v>0.0</v>
      </c>
      <c r="I27" s="8">
        <v>0.0</v>
      </c>
      <c r="J27" s="8">
        <v>0.0</v>
      </c>
      <c r="K27" s="9">
        <f t="shared" si="1"/>
        <v>28266818.21</v>
      </c>
      <c r="L27" s="18">
        <v>0.0033</v>
      </c>
      <c r="M27" s="19" t="s">
        <v>20</v>
      </c>
      <c r="N27" s="19" t="s">
        <v>21</v>
      </c>
      <c r="O27" s="20" t="s">
        <v>22</v>
      </c>
    </row>
    <row r="28" ht="12.75" customHeight="1">
      <c r="A28" s="11">
        <v>24.0</v>
      </c>
      <c r="B28" s="6" t="s">
        <v>36</v>
      </c>
      <c r="C28" s="12" t="s">
        <v>18</v>
      </c>
      <c r="D28" s="6" t="s">
        <v>31</v>
      </c>
      <c r="E28" s="15">
        <v>5.00379494E8</v>
      </c>
      <c r="F28" s="7">
        <v>1.761335816E7</v>
      </c>
      <c r="G28" s="7">
        <v>4.816264911E7</v>
      </c>
      <c r="H28" s="8">
        <v>0.0</v>
      </c>
      <c r="I28" s="8">
        <v>0.0</v>
      </c>
      <c r="J28" s="8">
        <v>0.0</v>
      </c>
      <c r="K28" s="9">
        <f t="shared" si="1"/>
        <v>65776007.27</v>
      </c>
      <c r="L28" s="18">
        <v>0.0079</v>
      </c>
      <c r="M28" s="19" t="s">
        <v>20</v>
      </c>
      <c r="N28" s="19" t="s">
        <v>21</v>
      </c>
      <c r="O28" s="20" t="s">
        <v>22</v>
      </c>
    </row>
    <row r="29" ht="12.75" customHeight="1">
      <c r="A29" s="11">
        <v>25.0</v>
      </c>
      <c r="B29" s="6" t="s">
        <v>36</v>
      </c>
      <c r="C29" s="12" t="s">
        <v>18</v>
      </c>
      <c r="D29" s="6" t="s">
        <v>31</v>
      </c>
      <c r="E29" s="15">
        <v>8.6788886E7</v>
      </c>
      <c r="F29" s="7">
        <v>1909355.46999999</v>
      </c>
      <c r="G29" s="7">
        <v>8499677.19</v>
      </c>
      <c r="H29" s="8">
        <v>0.0</v>
      </c>
      <c r="I29" s="8">
        <v>0.0</v>
      </c>
      <c r="J29" s="8">
        <v>0.0</v>
      </c>
      <c r="K29" s="9">
        <f t="shared" si="1"/>
        <v>10409032.66</v>
      </c>
      <c r="L29" s="18">
        <v>0.0014</v>
      </c>
      <c r="M29" s="19" t="s">
        <v>20</v>
      </c>
      <c r="N29" s="19" t="s">
        <v>21</v>
      </c>
      <c r="O29" s="20" t="s">
        <v>22</v>
      </c>
    </row>
    <row r="30" ht="12.75" customHeight="1">
      <c r="A30" s="11">
        <v>26.0</v>
      </c>
      <c r="B30" s="6" t="s">
        <v>36</v>
      </c>
      <c r="C30" s="12" t="s">
        <v>18</v>
      </c>
      <c r="D30" s="6" t="s">
        <v>31</v>
      </c>
      <c r="E30" s="15">
        <v>5.6E7</v>
      </c>
      <c r="F30" s="7">
        <v>1047200.0</v>
      </c>
      <c r="G30" s="7">
        <v>5507859.99</v>
      </c>
      <c r="H30" s="8">
        <v>0.0</v>
      </c>
      <c r="I30" s="8">
        <v>0.0</v>
      </c>
      <c r="J30" s="8">
        <v>0.0</v>
      </c>
      <c r="K30" s="9">
        <f t="shared" si="1"/>
        <v>6555059.99</v>
      </c>
      <c r="L30" s="18">
        <v>9.0E-4</v>
      </c>
      <c r="M30" s="19" t="s">
        <v>20</v>
      </c>
      <c r="N30" s="19" t="s">
        <v>21</v>
      </c>
      <c r="O30" s="20" t="s">
        <v>22</v>
      </c>
    </row>
    <row r="31" ht="12.75" customHeight="1">
      <c r="A31" s="11"/>
      <c r="B31" s="6"/>
      <c r="C31" s="12" t="s">
        <v>39</v>
      </c>
      <c r="D31" s="6"/>
      <c r="E31" s="14"/>
      <c r="F31" s="21"/>
      <c r="G31" s="22"/>
      <c r="H31" s="22">
        <v>1000000.0</v>
      </c>
      <c r="I31" s="22">
        <v>1.5520360455E7</v>
      </c>
      <c r="J31" s="22">
        <v>1.5E7</v>
      </c>
      <c r="K31" s="8">
        <f t="shared" si="1"/>
        <v>31520360.46</v>
      </c>
      <c r="L31" s="10"/>
      <c r="M31" s="14"/>
      <c r="N31" s="14"/>
      <c r="O31" s="6"/>
    </row>
    <row r="32" ht="12.75" customHeight="1">
      <c r="A32" s="3"/>
      <c r="B32" s="23" t="s">
        <v>40</v>
      </c>
      <c r="C32" s="23"/>
      <c r="D32" s="23"/>
      <c r="E32" s="24">
        <f t="shared" ref="E32:K32" si="2">SUM(E5:E31)</f>
        <v>30968013542</v>
      </c>
      <c r="F32" s="25">
        <f t="shared" si="2"/>
        <v>696256664</v>
      </c>
      <c r="G32" s="25">
        <f t="shared" si="2"/>
        <v>2396066203</v>
      </c>
      <c r="H32" s="24">
        <f t="shared" si="2"/>
        <v>1000000</v>
      </c>
      <c r="I32" s="24">
        <f t="shared" si="2"/>
        <v>15520360.46</v>
      </c>
      <c r="J32" s="24">
        <f t="shared" si="2"/>
        <v>15000000</v>
      </c>
      <c r="K32" s="25">
        <f t="shared" si="2"/>
        <v>3123843227</v>
      </c>
      <c r="L32" s="23"/>
      <c r="M32" s="23"/>
      <c r="N32" s="23"/>
      <c r="O32" s="23"/>
    </row>
    <row r="33" ht="12.75" customHeight="1">
      <c r="A33" s="26"/>
      <c r="B33" s="26"/>
      <c r="C33" s="27"/>
      <c r="D33" s="27"/>
      <c r="E33" s="27"/>
      <c r="F33" s="27"/>
      <c r="G33" s="27"/>
      <c r="H33" s="27"/>
      <c r="I33" s="27"/>
      <c r="J33" s="27"/>
      <c r="K33" s="27"/>
      <c r="L33" s="27"/>
      <c r="M33" s="27"/>
      <c r="N33" s="27"/>
      <c r="O33" s="27"/>
    </row>
    <row r="34" ht="12.75" customHeight="1">
      <c r="A34" s="28"/>
      <c r="B34" s="28" t="s">
        <v>41</v>
      </c>
    </row>
    <row r="35" ht="12.75" customHeight="1">
      <c r="A35" s="28"/>
      <c r="B35" s="28" t="s">
        <v>42</v>
      </c>
    </row>
    <row r="36" ht="12.75" customHeight="1">
      <c r="A36" s="28"/>
      <c r="B36" s="28" t="s">
        <v>43</v>
      </c>
    </row>
    <row r="37" ht="12.75" customHeight="1">
      <c r="A37" s="29"/>
      <c r="C37" s="28"/>
      <c r="D37" s="28"/>
      <c r="E37" s="28"/>
      <c r="F37" s="28"/>
      <c r="G37" s="30"/>
      <c r="H37" s="29"/>
      <c r="I37" s="29"/>
      <c r="J37" s="29"/>
      <c r="K37" s="29"/>
      <c r="L37" s="29"/>
      <c r="M37" s="27"/>
      <c r="N37" s="27"/>
      <c r="O37" s="27"/>
    </row>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6">
    <mergeCell ref="B1:O1"/>
    <mergeCell ref="B2:O2"/>
    <mergeCell ref="B3:O3"/>
    <mergeCell ref="B34:O34"/>
    <mergeCell ref="B35:O35"/>
    <mergeCell ref="B36:O36"/>
  </mergeCells>
  <printOptions/>
  <pageMargins bottom="0.75" footer="0.0" header="0.0" left="0.7" right="0.7" top="0.75"/>
  <pageSetup orientation="landscape"/>
  <drawing r:id="rId1"/>
</worksheet>
</file>